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zelimmo-my.sharepoint.com/personal/info_immobilien-wezel_de/Documents/Desktop/Bilder&amp; Pläne Ordner VK Lochmühle/Lochmühle2023/"/>
    </mc:Choice>
  </mc:AlternateContent>
  <xr:revisionPtr revIDLastSave="57" documentId="8_{0F7FAF1E-38C1-4A60-B60E-E52FAA99CCFB}" xr6:coauthVersionLast="47" xr6:coauthVersionMax="47" xr10:uidLastSave="{94EBB14A-EEE3-4DD7-A845-F0E6084C4625}"/>
  <bookViews>
    <workbookView xWindow="-120" yWindow="-120" windowWidth="29040" windowHeight="15840" xr2:uid="{3D6D6507-F3B2-42DC-BB6E-AF3C772A723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1" l="1"/>
  <c r="L46" i="1" s="1"/>
  <c r="L26" i="1"/>
  <c r="L30" i="1"/>
  <c r="L35" i="1"/>
  <c r="L21" i="1"/>
  <c r="L15" i="1"/>
  <c r="L11" i="1"/>
  <c r="L8" i="1"/>
  <c r="L4" i="1"/>
  <c r="L44" i="1" l="1"/>
  <c r="L37" i="1"/>
  <c r="L23" i="1"/>
  <c r="L27" i="1" l="1"/>
  <c r="L43" i="1" l="1"/>
  <c r="L45" i="1" s="1"/>
</calcChain>
</file>

<file path=xl/sharedStrings.xml><?xml version="1.0" encoding="utf-8"?>
<sst xmlns="http://schemas.openxmlformats.org/spreadsheetml/2006/main" count="72" uniqueCount="50">
  <si>
    <t>Gästehaus 1</t>
  </si>
  <si>
    <t>Wohnen</t>
  </si>
  <si>
    <t>Küche</t>
  </si>
  <si>
    <t>Schlafen</t>
  </si>
  <si>
    <t>Bad</t>
  </si>
  <si>
    <t>Abstell.</t>
  </si>
  <si>
    <t>Terrasse 1</t>
  </si>
  <si>
    <t>Terrasse 2</t>
  </si>
  <si>
    <t>Gesamt</t>
  </si>
  <si>
    <t>Gästehaus 2</t>
  </si>
  <si>
    <t>Schlafen Gast</t>
  </si>
  <si>
    <t>Reiterstube</t>
  </si>
  <si>
    <t>Waschen</t>
  </si>
  <si>
    <t>Wohnfläche</t>
  </si>
  <si>
    <t>Nutzfläche</t>
  </si>
  <si>
    <t>Haupthaus</t>
  </si>
  <si>
    <t>Zimmer</t>
  </si>
  <si>
    <t>Hausarbeit</t>
  </si>
  <si>
    <t>WC</t>
  </si>
  <si>
    <t>Eingangs-bereich</t>
  </si>
  <si>
    <t xml:space="preserve">Haupthaus </t>
  </si>
  <si>
    <t>Dusche</t>
  </si>
  <si>
    <t>Wohnen  Essen</t>
  </si>
  <si>
    <t>Terrasse</t>
  </si>
  <si>
    <t xml:space="preserve">  Werkstatt</t>
  </si>
  <si>
    <t>Abstellraum</t>
  </si>
  <si>
    <t>Schlafen   Ankleide</t>
  </si>
  <si>
    <t>Haupthaus DG</t>
  </si>
  <si>
    <t xml:space="preserve">Gästezimmer </t>
  </si>
  <si>
    <t>Büro</t>
  </si>
  <si>
    <t>Ausbau Reserve</t>
  </si>
  <si>
    <t>Haupthaus  Keller</t>
  </si>
  <si>
    <t>Heizung</t>
  </si>
  <si>
    <t xml:space="preserve">Elt. </t>
  </si>
  <si>
    <t>Keller Brunnen</t>
  </si>
  <si>
    <t>Vorrat</t>
  </si>
  <si>
    <t>Weinkeller</t>
  </si>
  <si>
    <t>Wasser technik</t>
  </si>
  <si>
    <t>Stallgebäude</t>
  </si>
  <si>
    <t>Stallung mit Pferdeboxen</t>
  </si>
  <si>
    <t>Gesamt Nutzfläche Pferdestall</t>
  </si>
  <si>
    <t xml:space="preserve">Hauswirtschaft </t>
  </si>
  <si>
    <t xml:space="preserve">Gesamt Wohn und Nutzfläche </t>
  </si>
  <si>
    <t>Gesamt Wohnfläche Haupthaus</t>
  </si>
  <si>
    <t>Gesamt Wohnfläche Haupthaus mit Ausbau Reserve</t>
  </si>
  <si>
    <t xml:space="preserve">Wohn und Nutzfläche Haupthaus </t>
  </si>
  <si>
    <t>Wohn und  Nutzfläche  Gästehäuser 1-2</t>
  </si>
  <si>
    <t>Gesamt Nutzfläche Haupthaus</t>
  </si>
  <si>
    <t>Sattel</t>
  </si>
  <si>
    <t>Futterraum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</si>
</sst>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14" xfId="0" applyBorder="1"/>
    <xf numFmtId="2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10" xfId="0" applyFont="1" applyFill="1" applyBorder="1"/>
    <xf numFmtId="0" fontId="1" fillId="2" borderId="1" xfId="0" applyFont="1" applyFill="1" applyBorder="1"/>
    <xf numFmtId="0" fontId="1" fillId="2" borderId="12" xfId="0" applyFont="1" applyFill="1" applyBorder="1"/>
    <xf numFmtId="0" fontId="1" fillId="2" borderId="11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1" fillId="3" borderId="2" xfId="0" applyFont="1" applyFill="1" applyBorder="1"/>
    <xf numFmtId="0" fontId="1" fillId="3" borderId="15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1" xfId="0" applyFont="1" applyFill="1" applyBorder="1"/>
    <xf numFmtId="0" fontId="1" fillId="3" borderId="10" xfId="0" applyFont="1" applyFill="1" applyBorder="1"/>
    <xf numFmtId="0" fontId="1" fillId="3" borderId="12" xfId="0" applyFont="1" applyFill="1" applyBorder="1"/>
    <xf numFmtId="0" fontId="0" fillId="3" borderId="7" xfId="0" applyFill="1" applyBorder="1"/>
    <xf numFmtId="0" fontId="0" fillId="3" borderId="13" xfId="0" applyFill="1" applyBorder="1"/>
    <xf numFmtId="0" fontId="0" fillId="3" borderId="9" xfId="0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4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2" fontId="0" fillId="4" borderId="7" xfId="0" applyNumberFormat="1" applyFill="1" applyBorder="1"/>
    <xf numFmtId="0" fontId="0" fillId="4" borderId="5" xfId="0" applyFill="1" applyBorder="1"/>
    <xf numFmtId="0" fontId="0" fillId="4" borderId="14" xfId="0" applyFill="1" applyBorder="1"/>
    <xf numFmtId="0" fontId="0" fillId="4" borderId="6" xfId="0" applyFill="1" applyBorder="1"/>
    <xf numFmtId="0" fontId="0" fillId="4" borderId="0" xfId="0" applyFill="1"/>
    <xf numFmtId="0" fontId="1" fillId="4" borderId="10" xfId="0" applyFont="1" applyFill="1" applyBorder="1"/>
    <xf numFmtId="0" fontId="0" fillId="4" borderId="10" xfId="0" applyFill="1" applyBorder="1"/>
    <xf numFmtId="0" fontId="0" fillId="4" borderId="1" xfId="0" applyFill="1" applyBorder="1"/>
    <xf numFmtId="0" fontId="0" fillId="4" borderId="12" xfId="0" applyFill="1" applyBorder="1"/>
    <xf numFmtId="0" fontId="0" fillId="4" borderId="11" xfId="0" applyFill="1" applyBorder="1"/>
    <xf numFmtId="0" fontId="1" fillId="4" borderId="12" xfId="0" applyFont="1" applyFill="1" applyBorder="1"/>
    <xf numFmtId="2" fontId="0" fillId="4" borderId="10" xfId="0" applyNumberFormat="1" applyFill="1" applyBorder="1"/>
    <xf numFmtId="0" fontId="0" fillId="4" borderId="15" xfId="0" applyFill="1" applyBorder="1"/>
    <xf numFmtId="0" fontId="0" fillId="4" borderId="4" xfId="0" applyFill="1" applyBorder="1"/>
    <xf numFmtId="0" fontId="0" fillId="4" borderId="17" xfId="0" applyFill="1" applyBorder="1"/>
    <xf numFmtId="0" fontId="1" fillId="4" borderId="1" xfId="0" applyFont="1" applyFill="1" applyBorder="1"/>
    <xf numFmtId="0" fontId="1" fillId="4" borderId="0" xfId="0" applyFont="1" applyFill="1"/>
    <xf numFmtId="0" fontId="1" fillId="4" borderId="6" xfId="0" applyFont="1" applyFill="1" applyBorder="1"/>
    <xf numFmtId="0" fontId="1" fillId="4" borderId="11" xfId="0" applyFont="1" applyFill="1" applyBorder="1"/>
    <xf numFmtId="0" fontId="1" fillId="5" borderId="10" xfId="0" applyFont="1" applyFill="1" applyBorder="1"/>
    <xf numFmtId="0" fontId="0" fillId="5" borderId="10" xfId="0" applyFill="1" applyBorder="1"/>
    <xf numFmtId="0" fontId="1" fillId="5" borderId="10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12" xfId="0" applyFill="1" applyBorder="1"/>
    <xf numFmtId="0" fontId="1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/>
    <xf numFmtId="0" fontId="0" fillId="5" borderId="7" xfId="0" applyFill="1" applyBorder="1"/>
    <xf numFmtId="2" fontId="0" fillId="5" borderId="7" xfId="0" applyNumberFormat="1" applyFill="1" applyBorder="1"/>
    <xf numFmtId="0" fontId="0" fillId="5" borderId="13" xfId="0" applyFill="1" applyBorder="1"/>
    <xf numFmtId="0" fontId="0" fillId="5" borderId="9" xfId="0" applyFill="1" applyBorder="1"/>
    <xf numFmtId="0" fontId="0" fillId="5" borderId="8" xfId="0" applyFill="1" applyBorder="1"/>
    <xf numFmtId="0" fontId="0" fillId="5" borderId="14" xfId="0" applyFill="1" applyBorder="1"/>
    <xf numFmtId="0" fontId="0" fillId="5" borderId="6" xfId="0" applyFill="1" applyBorder="1"/>
    <xf numFmtId="0" fontId="0" fillId="5" borderId="0" xfId="0" applyFill="1"/>
    <xf numFmtId="0" fontId="0" fillId="5" borderId="11" xfId="0" applyFill="1" applyBorder="1"/>
    <xf numFmtId="2" fontId="1" fillId="5" borderId="12" xfId="0" applyNumberFormat="1" applyFont="1" applyFill="1" applyBorder="1"/>
    <xf numFmtId="0" fontId="0" fillId="5" borderId="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/>
    <xf numFmtId="0" fontId="0" fillId="5" borderId="4" xfId="0" applyFill="1" applyBorder="1"/>
    <xf numFmtId="0" fontId="2" fillId="2" borderId="9" xfId="0" applyFont="1" applyFill="1" applyBorder="1"/>
    <xf numFmtId="0" fontId="2" fillId="2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4" borderId="16" xfId="0" applyFont="1" applyFill="1" applyBorder="1"/>
    <xf numFmtId="0" fontId="3" fillId="4" borderId="17" xfId="0" applyFont="1" applyFill="1" applyBorder="1"/>
    <xf numFmtId="0" fontId="4" fillId="5" borderId="12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2" fillId="5" borderId="16" xfId="0" applyFont="1" applyFill="1" applyBorder="1"/>
    <xf numFmtId="0" fontId="3" fillId="5" borderId="17" xfId="0" applyFont="1" applyFill="1" applyBorder="1"/>
    <xf numFmtId="0" fontId="1" fillId="7" borderId="2" xfId="0" applyFont="1" applyFill="1" applyBorder="1"/>
    <xf numFmtId="0" fontId="1" fillId="7" borderId="1" xfId="0" applyFont="1" applyFill="1" applyBorder="1"/>
    <xf numFmtId="0" fontId="1" fillId="7" borderId="3" xfId="0" applyFont="1" applyFill="1" applyBorder="1"/>
    <xf numFmtId="0" fontId="1" fillId="7" borderId="4" xfId="0" applyFont="1" applyFill="1" applyBorder="1"/>
    <xf numFmtId="0" fontId="1" fillId="7" borderId="10" xfId="0" applyFont="1" applyFill="1" applyBorder="1"/>
    <xf numFmtId="0" fontId="1" fillId="7" borderId="12" xfId="0" applyFont="1" applyFill="1" applyBorder="1"/>
    <xf numFmtId="0" fontId="1" fillId="7" borderId="11" xfId="0" applyFont="1" applyFill="1" applyBorder="1"/>
    <xf numFmtId="2" fontId="0" fillId="7" borderId="13" xfId="0" applyNumberFormat="1" applyFill="1" applyBorder="1"/>
    <xf numFmtId="0" fontId="0" fillId="7" borderId="9" xfId="0" applyFill="1" applyBorder="1"/>
    <xf numFmtId="0" fontId="0" fillId="7" borderId="8" xfId="0" applyFill="1" applyBorder="1"/>
    <xf numFmtId="0" fontId="2" fillId="7" borderId="12" xfId="0" applyFont="1" applyFill="1" applyBorder="1" applyAlignment="1">
      <alignment horizontal="center" vertical="top"/>
    </xf>
    <xf numFmtId="0" fontId="2" fillId="6" borderId="16" xfId="0" applyFont="1" applyFill="1" applyBorder="1"/>
    <xf numFmtId="0" fontId="2" fillId="6" borderId="22" xfId="0" applyFont="1" applyFill="1" applyBorder="1"/>
    <xf numFmtId="0" fontId="3" fillId="6" borderId="23" xfId="0" applyFont="1" applyFill="1" applyBorder="1"/>
    <xf numFmtId="2" fontId="2" fillId="6" borderId="24" xfId="0" applyNumberFormat="1" applyFont="1" applyFill="1" applyBorder="1"/>
    <xf numFmtId="0" fontId="2" fillId="6" borderId="19" xfId="0" applyFont="1" applyFill="1" applyBorder="1"/>
    <xf numFmtId="2" fontId="2" fillId="6" borderId="21" xfId="0" applyNumberFormat="1" applyFont="1" applyFill="1" applyBorder="1"/>
    <xf numFmtId="0" fontId="2" fillId="6" borderId="24" xfId="0" applyFont="1" applyFill="1" applyBorder="1"/>
    <xf numFmtId="2" fontId="0" fillId="4" borderId="14" xfId="0" applyNumberFormat="1" applyFill="1" applyBorder="1"/>
    <xf numFmtId="2" fontId="0" fillId="4" borderId="6" xfId="0" applyNumberFormat="1" applyFill="1" applyBorder="1"/>
    <xf numFmtId="2" fontId="0" fillId="4" borderId="0" xfId="0" applyNumberFormat="1" applyFill="1"/>
    <xf numFmtId="0" fontId="3" fillId="6" borderId="20" xfId="0" applyFont="1" applyFill="1" applyBorder="1"/>
    <xf numFmtId="0" fontId="2" fillId="6" borderId="23" xfId="0" applyFont="1" applyFill="1" applyBorder="1"/>
    <xf numFmtId="0" fontId="2" fillId="6" borderId="17" xfId="0" applyFont="1" applyFill="1" applyBorder="1"/>
    <xf numFmtId="2" fontId="2" fillId="6" borderId="18" xfId="0" applyNumberFormat="1" applyFont="1" applyFill="1" applyBorder="1"/>
    <xf numFmtId="2" fontId="0" fillId="4" borderId="7" xfId="0" applyNumberFormat="1" applyFill="1" applyBorder="1" applyAlignment="1">
      <alignment horizontal="center"/>
    </xf>
    <xf numFmtId="2" fontId="0" fillId="4" borderId="13" xfId="0" applyNumberFormat="1" applyFill="1" applyBorder="1" applyAlignment="1">
      <alignment horizontal="center"/>
    </xf>
    <xf numFmtId="2" fontId="0" fillId="4" borderId="9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2" fontId="0" fillId="5" borderId="10" xfId="0" applyNumberForma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2" fontId="0" fillId="7" borderId="7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5" fillId="4" borderId="2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5" borderId="10" xfId="0" applyFont="1" applyFill="1" applyBorder="1"/>
    <xf numFmtId="0" fontId="5" fillId="5" borderId="1" xfId="0" applyFont="1" applyFill="1" applyBorder="1"/>
    <xf numFmtId="2" fontId="2" fillId="3" borderId="9" xfId="0" applyNumberFormat="1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2" fontId="1" fillId="4" borderId="6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1" fillId="5" borderId="12" xfId="0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2" fontId="2" fillId="5" borderId="18" xfId="0" applyNumberFormat="1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 vertical="top" wrapText="1"/>
    </xf>
    <xf numFmtId="2" fontId="0" fillId="7" borderId="8" xfId="0" applyNumberFormat="1" applyFill="1" applyBorder="1"/>
    <xf numFmtId="2" fontId="0" fillId="7" borderId="10" xfId="0" applyNumberFormat="1" applyFill="1" applyBorder="1" applyAlignment="1">
      <alignment horizontal="center"/>
    </xf>
    <xf numFmtId="2" fontId="0" fillId="7" borderId="12" xfId="0" applyNumberFormat="1" applyFill="1" applyBorder="1"/>
    <xf numFmtId="0" fontId="1" fillId="7" borderId="10" xfId="0" applyFont="1" applyFill="1" applyBorder="1" applyAlignment="1">
      <alignment horizontal="right" vertical="top" wrapText="1"/>
    </xf>
    <xf numFmtId="0" fontId="1" fillId="7" borderId="12" xfId="0" applyFont="1" applyFill="1" applyBorder="1" applyAlignment="1">
      <alignment horizontal="left" vertical="top" wrapText="1"/>
    </xf>
    <xf numFmtId="2" fontId="0" fillId="4" borderId="5" xfId="0" applyNumberFormat="1" applyFill="1" applyBorder="1" applyAlignment="1">
      <alignment horizontal="center"/>
    </xf>
    <xf numFmtId="2" fontId="0" fillId="4" borderId="14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76EB0-2272-4861-9145-D6BFE596870A}">
  <sheetPr>
    <pageSetUpPr fitToPage="1"/>
  </sheetPr>
  <dimension ref="A2:N46"/>
  <sheetViews>
    <sheetView tabSelected="1" workbookViewId="0">
      <selection activeCell="O18" sqref="O18"/>
    </sheetView>
  </sheetViews>
  <sheetFormatPr baseColWidth="10" defaultRowHeight="15" x14ac:dyDescent="0.25"/>
  <cols>
    <col min="1" max="1" width="17.140625" bestFit="1" customWidth="1"/>
    <col min="5" max="5" width="14.28515625" customWidth="1"/>
    <col min="6" max="6" width="11.85546875" bestFit="1" customWidth="1"/>
    <col min="8" max="8" width="9.7109375" customWidth="1"/>
    <col min="9" max="9" width="10.42578125" customWidth="1"/>
    <col min="10" max="10" width="10.28515625" customWidth="1"/>
    <col min="11" max="11" width="8.42578125" bestFit="1" customWidth="1"/>
    <col min="12" max="12" width="10.42578125" customWidth="1"/>
  </cols>
  <sheetData>
    <row r="2" spans="1:12" ht="15.75" x14ac:dyDescent="0.25">
      <c r="A2" s="131" t="s">
        <v>0</v>
      </c>
      <c r="B2" s="132" t="s">
        <v>13</v>
      </c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x14ac:dyDescent="0.25">
      <c r="A3" s="10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2" t="s">
        <v>6</v>
      </c>
      <c r="G3" s="12" t="s">
        <v>7</v>
      </c>
      <c r="H3" s="13"/>
      <c r="I3" s="13"/>
      <c r="J3" s="13"/>
      <c r="K3" s="12"/>
      <c r="L3" s="78" t="s">
        <v>8</v>
      </c>
    </row>
    <row r="4" spans="1:12" x14ac:dyDescent="0.25">
      <c r="A4" s="127">
        <v>17.12</v>
      </c>
      <c r="B4" s="127">
        <v>9.24</v>
      </c>
      <c r="C4" s="127">
        <v>20.84</v>
      </c>
      <c r="D4" s="127">
        <v>3.61</v>
      </c>
      <c r="E4" s="128">
        <v>3.61</v>
      </c>
      <c r="F4" s="129">
        <v>3</v>
      </c>
      <c r="G4" s="129">
        <v>3</v>
      </c>
      <c r="H4" s="14"/>
      <c r="I4" s="14"/>
      <c r="J4" s="14"/>
      <c r="K4" s="15"/>
      <c r="L4" s="77">
        <f>SUM(A4:G4)</f>
        <v>60.42</v>
      </c>
    </row>
    <row r="6" spans="1:12" x14ac:dyDescent="0.25">
      <c r="A6" s="16" t="s">
        <v>9</v>
      </c>
      <c r="B6" s="17" t="s">
        <v>13</v>
      </c>
      <c r="C6" s="18"/>
      <c r="D6" s="16"/>
      <c r="E6" s="16"/>
      <c r="F6" s="16"/>
      <c r="G6" s="17"/>
      <c r="H6" s="19"/>
      <c r="I6" s="19"/>
      <c r="J6" s="19"/>
      <c r="K6" s="18"/>
      <c r="L6" s="20"/>
    </row>
    <row r="7" spans="1:12" x14ac:dyDescent="0.25">
      <c r="A7" s="21" t="s">
        <v>10</v>
      </c>
      <c r="B7" s="21" t="s">
        <v>11</v>
      </c>
      <c r="C7" s="21" t="s">
        <v>2</v>
      </c>
      <c r="D7" s="21" t="s">
        <v>4</v>
      </c>
      <c r="E7" s="21"/>
      <c r="F7" s="21"/>
      <c r="G7" s="20"/>
      <c r="H7" s="22"/>
      <c r="I7" s="22"/>
      <c r="J7" s="22"/>
      <c r="K7" s="22"/>
      <c r="L7" s="79" t="s">
        <v>8</v>
      </c>
    </row>
    <row r="8" spans="1:12" x14ac:dyDescent="0.25">
      <c r="A8" s="125">
        <v>21.56</v>
      </c>
      <c r="B8" s="125">
        <v>27.63</v>
      </c>
      <c r="C8" s="125">
        <v>17.36</v>
      </c>
      <c r="D8" s="125">
        <v>4.75</v>
      </c>
      <c r="E8" s="23"/>
      <c r="F8" s="23"/>
      <c r="G8" s="24"/>
      <c r="H8" s="25"/>
      <c r="I8" s="25"/>
      <c r="J8" s="25"/>
      <c r="K8" s="25"/>
      <c r="L8" s="135">
        <f>SUM(A8:G8)</f>
        <v>71.3</v>
      </c>
    </row>
    <row r="9" spans="1:12" x14ac:dyDescent="0.25">
      <c r="A9" s="126"/>
      <c r="B9" s="126"/>
      <c r="C9" s="126"/>
      <c r="D9" s="126"/>
      <c r="E9" s="1"/>
      <c r="F9" s="1"/>
      <c r="G9" s="6"/>
      <c r="H9" s="2"/>
      <c r="I9" s="2"/>
      <c r="J9" s="2"/>
      <c r="K9" s="2"/>
      <c r="L9" s="2"/>
    </row>
    <row r="10" spans="1:12" x14ac:dyDescent="0.25">
      <c r="A10" s="54" t="s">
        <v>41</v>
      </c>
      <c r="B10" s="54" t="s">
        <v>14</v>
      </c>
      <c r="C10" s="55"/>
      <c r="D10" s="55"/>
      <c r="E10" s="54" t="s">
        <v>12</v>
      </c>
      <c r="F10" s="55"/>
      <c r="G10" s="57"/>
      <c r="H10" s="58"/>
      <c r="I10" s="58"/>
      <c r="J10" s="58"/>
      <c r="K10" s="58"/>
      <c r="L10" s="80" t="s">
        <v>8</v>
      </c>
    </row>
    <row r="11" spans="1:12" x14ac:dyDescent="0.25">
      <c r="A11" s="55"/>
      <c r="B11" s="55"/>
      <c r="C11" s="55"/>
      <c r="D11" s="55"/>
      <c r="E11" s="55">
        <v>12.53</v>
      </c>
      <c r="F11" s="55"/>
      <c r="G11" s="57"/>
      <c r="H11" s="58"/>
      <c r="I11" s="58"/>
      <c r="J11" s="58"/>
      <c r="K11" s="58"/>
      <c r="L11" s="80">
        <f>SUM(E11:G11)</f>
        <v>12.53</v>
      </c>
    </row>
    <row r="13" spans="1:12" ht="15.75" x14ac:dyDescent="0.25">
      <c r="A13" s="130" t="s">
        <v>15</v>
      </c>
      <c r="B13" s="130" t="s">
        <v>13</v>
      </c>
      <c r="C13" s="26"/>
      <c r="D13" s="26"/>
      <c r="E13" s="26"/>
      <c r="F13" s="27"/>
      <c r="G13" s="27"/>
      <c r="H13" s="28"/>
      <c r="I13" s="28"/>
      <c r="J13" s="28"/>
      <c r="K13" s="28"/>
      <c r="L13" s="28"/>
    </row>
    <row r="14" spans="1:12" ht="30" x14ac:dyDescent="0.25">
      <c r="A14" s="29" t="s">
        <v>26</v>
      </c>
      <c r="B14" s="29" t="s">
        <v>16</v>
      </c>
      <c r="C14" s="29" t="s">
        <v>17</v>
      </c>
      <c r="D14" s="29" t="s">
        <v>19</v>
      </c>
      <c r="E14" s="29" t="s">
        <v>18</v>
      </c>
      <c r="F14" s="29" t="s">
        <v>2</v>
      </c>
      <c r="G14" s="30" t="s">
        <v>4</v>
      </c>
      <c r="H14" s="31" t="s">
        <v>21</v>
      </c>
      <c r="I14" s="32" t="s">
        <v>22</v>
      </c>
      <c r="J14" s="33" t="s">
        <v>23</v>
      </c>
      <c r="K14" s="34" t="s">
        <v>23</v>
      </c>
      <c r="L14" s="31" t="s">
        <v>8</v>
      </c>
    </row>
    <row r="15" spans="1:12" x14ac:dyDescent="0.25">
      <c r="A15" s="113">
        <v>57.36</v>
      </c>
      <c r="B15" s="113">
        <v>20.76</v>
      </c>
      <c r="C15" s="113">
        <v>9.1999999999999993</v>
      </c>
      <c r="D15" s="113">
        <v>24.15</v>
      </c>
      <c r="E15" s="113">
        <v>3.6</v>
      </c>
      <c r="F15" s="113">
        <v>31.93</v>
      </c>
      <c r="G15" s="114">
        <v>18.8</v>
      </c>
      <c r="H15" s="115">
        <v>4.8</v>
      </c>
      <c r="I15" s="116">
        <v>64.89</v>
      </c>
      <c r="J15" s="117">
        <v>12.5</v>
      </c>
      <c r="K15" s="118">
        <v>11.25</v>
      </c>
      <c r="L15" s="136">
        <f>SUM(A15:K15)</f>
        <v>259.24</v>
      </c>
    </row>
    <row r="16" spans="1:12" x14ac:dyDescent="0.25">
      <c r="A16" s="150"/>
      <c r="B16" s="150"/>
      <c r="C16" s="150"/>
      <c r="D16" s="150"/>
      <c r="E16" s="150"/>
      <c r="F16" s="150"/>
      <c r="G16" s="151"/>
      <c r="H16" s="152"/>
      <c r="I16" s="153"/>
      <c r="J16" s="151"/>
      <c r="K16" s="152"/>
      <c r="L16" s="138"/>
    </row>
    <row r="17" spans="1:12" x14ac:dyDescent="0.25">
      <c r="A17" s="150"/>
      <c r="B17" s="150"/>
      <c r="C17" s="150"/>
      <c r="D17" s="150"/>
      <c r="E17" s="150"/>
      <c r="F17" s="150"/>
      <c r="G17" s="151"/>
      <c r="H17" s="152"/>
      <c r="I17" s="153"/>
      <c r="J17" s="151"/>
      <c r="K17" s="152"/>
      <c r="L17" s="138"/>
    </row>
    <row r="18" spans="1:12" x14ac:dyDescent="0.25">
      <c r="A18" s="150"/>
      <c r="B18" s="150"/>
      <c r="C18" s="150"/>
      <c r="D18" s="150"/>
      <c r="E18" s="150"/>
      <c r="F18" s="150"/>
      <c r="G18" s="151"/>
      <c r="H18" s="152"/>
      <c r="I18" s="153"/>
      <c r="J18" s="151"/>
      <c r="K18" s="152"/>
      <c r="L18" s="138"/>
    </row>
    <row r="19" spans="1:12" x14ac:dyDescent="0.25">
      <c r="A19" s="36"/>
      <c r="B19" s="36"/>
      <c r="C19" s="36"/>
      <c r="D19" s="36"/>
      <c r="E19" s="36"/>
      <c r="F19" s="36"/>
      <c r="G19" s="37"/>
      <c r="H19" s="38"/>
      <c r="I19" s="39"/>
      <c r="J19" s="37"/>
      <c r="K19" s="38"/>
      <c r="L19" s="38"/>
    </row>
    <row r="20" spans="1:12" x14ac:dyDescent="0.25">
      <c r="A20" s="40" t="s">
        <v>27</v>
      </c>
      <c r="B20" s="40" t="s">
        <v>13</v>
      </c>
      <c r="C20" s="41"/>
      <c r="D20" s="41"/>
      <c r="E20" s="29"/>
      <c r="F20" s="40"/>
      <c r="G20" s="42"/>
      <c r="H20" s="43"/>
      <c r="I20" s="44"/>
      <c r="J20" s="42"/>
      <c r="K20" s="43"/>
      <c r="L20" s="84" t="s">
        <v>8</v>
      </c>
    </row>
    <row r="21" spans="1:12" x14ac:dyDescent="0.25">
      <c r="A21" s="29" t="s">
        <v>28</v>
      </c>
      <c r="B21" s="29" t="s">
        <v>29</v>
      </c>
      <c r="C21" s="29" t="s">
        <v>21</v>
      </c>
      <c r="D21" s="29"/>
      <c r="E21" s="41"/>
      <c r="F21" s="46"/>
      <c r="G21" s="42"/>
      <c r="H21" s="43"/>
      <c r="I21" s="44"/>
      <c r="J21" s="37"/>
      <c r="K21" s="38"/>
      <c r="L21" s="84">
        <f>SUM(A22:K22)</f>
        <v>63.160000000000004</v>
      </c>
    </row>
    <row r="22" spans="1:12" ht="15.75" thickBot="1" x14ac:dyDescent="0.3">
      <c r="A22" s="119">
        <v>32.020000000000003</v>
      </c>
      <c r="B22" s="119">
        <v>27.65</v>
      </c>
      <c r="C22" s="119">
        <v>3.49</v>
      </c>
      <c r="D22" s="42"/>
      <c r="E22" s="36"/>
      <c r="F22" s="36"/>
      <c r="G22" s="37"/>
      <c r="H22" s="38"/>
      <c r="I22" s="39"/>
      <c r="J22" s="47"/>
      <c r="K22" s="48"/>
      <c r="L22" s="38"/>
    </row>
    <row r="23" spans="1:12" ht="15.75" thickBot="1" x14ac:dyDescent="0.3">
      <c r="A23" s="3"/>
      <c r="B23" s="3"/>
      <c r="C23" s="3"/>
      <c r="D23" s="3"/>
      <c r="E23" s="81" t="s">
        <v>43</v>
      </c>
      <c r="F23" s="82"/>
      <c r="G23" s="82"/>
      <c r="H23" s="82"/>
      <c r="I23" s="82"/>
      <c r="J23" s="82"/>
      <c r="K23" s="82"/>
      <c r="L23" s="137">
        <f>SUM(L15+L21)</f>
        <v>322.40000000000003</v>
      </c>
    </row>
    <row r="24" spans="1:12" x14ac:dyDescent="0.25">
      <c r="A24" s="40" t="s">
        <v>27</v>
      </c>
      <c r="B24" s="50" t="s">
        <v>13</v>
      </c>
      <c r="C24" s="27"/>
      <c r="D24" s="27"/>
      <c r="E24" s="51"/>
      <c r="F24" s="51"/>
      <c r="G24" s="51"/>
      <c r="H24" s="51"/>
      <c r="I24" s="51"/>
      <c r="J24" s="51"/>
      <c r="K24" s="51"/>
      <c r="L24" s="52"/>
    </row>
    <row r="25" spans="1:12" x14ac:dyDescent="0.25">
      <c r="A25" s="40" t="s">
        <v>30</v>
      </c>
      <c r="B25" s="40"/>
      <c r="C25" s="40"/>
      <c r="D25" s="40"/>
      <c r="E25" s="50"/>
      <c r="F25" s="45"/>
      <c r="G25" s="45"/>
      <c r="H25" s="53"/>
      <c r="I25" s="53"/>
      <c r="J25" s="53"/>
      <c r="K25" s="45"/>
      <c r="L25" s="84" t="s">
        <v>8</v>
      </c>
    </row>
    <row r="26" spans="1:12" ht="15.75" thickBot="1" x14ac:dyDescent="0.3">
      <c r="A26" s="113">
        <v>132</v>
      </c>
      <c r="B26" s="35"/>
      <c r="C26" s="35"/>
      <c r="D26" s="35"/>
      <c r="E26" s="106"/>
      <c r="F26" s="107"/>
      <c r="G26" s="107"/>
      <c r="H26" s="108"/>
      <c r="I26" s="108"/>
      <c r="J26" s="108"/>
      <c r="K26" s="107"/>
      <c r="L26" s="138">
        <f>SUM(A26:G26)</f>
        <v>132</v>
      </c>
    </row>
    <row r="27" spans="1:12" ht="15.75" thickBot="1" x14ac:dyDescent="0.3">
      <c r="A27" s="3"/>
      <c r="B27" s="4"/>
      <c r="C27" s="4"/>
      <c r="D27" s="4"/>
      <c r="E27" s="81" t="s">
        <v>44</v>
      </c>
      <c r="F27" s="82"/>
      <c r="G27" s="82"/>
      <c r="H27" s="82"/>
      <c r="I27" s="49"/>
      <c r="J27" s="49"/>
      <c r="K27" s="49"/>
      <c r="L27" s="137">
        <f>L23+L26</f>
        <v>454.40000000000003</v>
      </c>
    </row>
    <row r="28" spans="1:12" x14ac:dyDescent="0.2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5"/>
    </row>
    <row r="29" spans="1:12" ht="15.75" x14ac:dyDescent="0.25">
      <c r="A29" s="133" t="s">
        <v>20</v>
      </c>
      <c r="B29" s="134" t="s">
        <v>14</v>
      </c>
      <c r="C29" s="55"/>
      <c r="D29" s="55"/>
      <c r="E29" s="56"/>
      <c r="F29" s="54"/>
      <c r="G29" s="57"/>
      <c r="H29" s="58"/>
      <c r="I29" s="58"/>
      <c r="J29" s="58"/>
      <c r="K29" s="58"/>
      <c r="L29" s="83" t="s">
        <v>8</v>
      </c>
    </row>
    <row r="30" spans="1:12" x14ac:dyDescent="0.25">
      <c r="A30" s="59" t="s">
        <v>24</v>
      </c>
      <c r="B30" s="60" t="s">
        <v>25</v>
      </c>
      <c r="C30" s="61"/>
      <c r="D30" s="61"/>
      <c r="E30" s="61"/>
      <c r="F30" s="62"/>
      <c r="G30" s="63"/>
      <c r="H30" s="64"/>
      <c r="I30" s="65"/>
      <c r="J30" s="66"/>
      <c r="K30" s="67"/>
      <c r="L30" s="139">
        <f>A31+B31</f>
        <v>29.83</v>
      </c>
    </row>
    <row r="31" spans="1:12" x14ac:dyDescent="0.25">
      <c r="A31" s="120">
        <v>22.83</v>
      </c>
      <c r="B31" s="121">
        <v>7</v>
      </c>
      <c r="C31" s="55"/>
      <c r="D31" s="57"/>
      <c r="E31" s="61"/>
      <c r="F31" s="61"/>
      <c r="G31" s="63"/>
      <c r="H31" s="64"/>
      <c r="I31" s="68"/>
      <c r="J31" s="57"/>
      <c r="K31" s="58"/>
      <c r="L31" s="67"/>
    </row>
    <row r="32" spans="1:12" x14ac:dyDescent="0.25">
      <c r="A32" s="61"/>
      <c r="B32" s="61"/>
      <c r="C32" s="61"/>
      <c r="D32" s="61"/>
      <c r="E32" s="54"/>
      <c r="F32" s="69"/>
      <c r="G32" s="69"/>
      <c r="H32" s="69"/>
      <c r="I32" s="69"/>
      <c r="J32" s="69"/>
      <c r="K32" s="69"/>
      <c r="L32" s="70"/>
    </row>
    <row r="33" spans="1:14" x14ac:dyDescent="0.25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</row>
    <row r="34" spans="1:14" x14ac:dyDescent="0.25">
      <c r="A34" s="54" t="s">
        <v>31</v>
      </c>
      <c r="B34" s="54" t="s">
        <v>14</v>
      </c>
      <c r="C34" s="55"/>
      <c r="D34" s="55"/>
      <c r="E34" s="56"/>
      <c r="F34" s="54"/>
      <c r="G34" s="57"/>
      <c r="H34" s="58"/>
      <c r="I34" s="69"/>
      <c r="J34" s="57"/>
      <c r="K34" s="58"/>
      <c r="L34" s="85" t="s">
        <v>8</v>
      </c>
    </row>
    <row r="35" spans="1:14" ht="30" x14ac:dyDescent="0.25">
      <c r="A35" s="56" t="s">
        <v>33</v>
      </c>
      <c r="B35" s="56" t="s">
        <v>32</v>
      </c>
      <c r="C35" s="56" t="s">
        <v>36</v>
      </c>
      <c r="D35" s="56" t="s">
        <v>34</v>
      </c>
      <c r="E35" s="56" t="s">
        <v>35</v>
      </c>
      <c r="F35" s="56" t="s">
        <v>37</v>
      </c>
      <c r="G35" s="71"/>
      <c r="H35" s="72"/>
      <c r="I35" s="73"/>
      <c r="J35" s="74"/>
      <c r="K35" s="67"/>
      <c r="L35" s="140">
        <f>SUM(A36:J36)</f>
        <v>109.53</v>
      </c>
    </row>
    <row r="36" spans="1:14" ht="15.75" thickBot="1" x14ac:dyDescent="0.3">
      <c r="A36" s="120">
        <v>8.93</v>
      </c>
      <c r="B36" s="121">
        <v>19</v>
      </c>
      <c r="C36" s="120">
        <v>23.44</v>
      </c>
      <c r="D36" s="120">
        <v>17.59</v>
      </c>
      <c r="E36" s="122">
        <v>21.44</v>
      </c>
      <c r="F36" s="123">
        <v>19.13</v>
      </c>
      <c r="G36" s="66"/>
      <c r="H36" s="67"/>
      <c r="I36" s="68"/>
      <c r="J36" s="75"/>
      <c r="K36" s="76"/>
      <c r="L36" s="141"/>
    </row>
    <row r="37" spans="1:14" ht="15.75" thickBot="1" x14ac:dyDescent="0.3">
      <c r="A37" s="3"/>
      <c r="B37" s="3"/>
      <c r="C37" s="3"/>
      <c r="D37" s="3"/>
      <c r="E37" s="86" t="s">
        <v>47</v>
      </c>
      <c r="F37" s="87"/>
      <c r="G37" s="87"/>
      <c r="H37" s="87"/>
      <c r="I37" s="87"/>
      <c r="J37" s="87"/>
      <c r="K37" s="87"/>
      <c r="L37" s="142">
        <f>L30+L35</f>
        <v>139.36000000000001</v>
      </c>
    </row>
    <row r="39" spans="1:14" x14ac:dyDescent="0.25">
      <c r="A39" s="88" t="s">
        <v>38</v>
      </c>
      <c r="B39" s="92" t="s">
        <v>14</v>
      </c>
      <c r="C39" s="93"/>
      <c r="D39" s="90"/>
      <c r="E39" s="90"/>
      <c r="F39" s="90"/>
      <c r="G39" s="90"/>
      <c r="H39" s="90"/>
      <c r="I39" s="90"/>
      <c r="J39" s="90"/>
      <c r="K39" s="90"/>
      <c r="L39" s="91"/>
    </row>
    <row r="40" spans="1:14" ht="30" x14ac:dyDescent="0.25">
      <c r="A40" s="144" t="s">
        <v>39</v>
      </c>
      <c r="B40" s="148" t="s">
        <v>48</v>
      </c>
      <c r="C40" s="149" t="s">
        <v>49</v>
      </c>
      <c r="D40" s="92"/>
      <c r="E40" s="89"/>
      <c r="F40" s="93"/>
      <c r="G40" s="93"/>
      <c r="H40" s="94"/>
      <c r="I40" s="94"/>
      <c r="J40" s="94"/>
      <c r="K40" s="93"/>
      <c r="L40" s="98" t="s">
        <v>8</v>
      </c>
    </row>
    <row r="41" spans="1:14" x14ac:dyDescent="0.25">
      <c r="A41" s="124">
        <v>138</v>
      </c>
      <c r="B41" s="146">
        <v>14.58</v>
      </c>
      <c r="C41" s="147"/>
      <c r="D41" s="145"/>
      <c r="E41" s="95"/>
      <c r="F41" s="96"/>
      <c r="G41" s="96"/>
      <c r="H41" s="97"/>
      <c r="I41" s="97"/>
      <c r="J41" s="97"/>
      <c r="K41" s="96"/>
      <c r="L41" s="143">
        <f>SUM(A41:G41)</f>
        <v>152.58000000000001</v>
      </c>
    </row>
    <row r="42" spans="1:14" ht="15.75" thickBot="1" x14ac:dyDescent="0.3"/>
    <row r="43" spans="1:14" x14ac:dyDescent="0.25">
      <c r="E43" s="103" t="s">
        <v>45</v>
      </c>
      <c r="F43" s="109"/>
      <c r="G43" s="109"/>
      <c r="H43" s="109"/>
      <c r="I43" s="109"/>
      <c r="J43" s="109"/>
      <c r="K43" s="109"/>
      <c r="L43" s="104">
        <f>L27+L37</f>
        <v>593.76</v>
      </c>
    </row>
    <row r="44" spans="1:14" ht="15.75" thickBot="1" x14ac:dyDescent="0.3">
      <c r="E44" s="100" t="s">
        <v>46</v>
      </c>
      <c r="F44" s="110"/>
      <c r="G44" s="110"/>
      <c r="H44" s="110"/>
      <c r="I44" s="110"/>
      <c r="J44" s="110"/>
      <c r="K44" s="110"/>
      <c r="L44" s="102">
        <f>L4+L8+L11</f>
        <v>144.25</v>
      </c>
    </row>
    <row r="45" spans="1:14" ht="15.75" thickBot="1" x14ac:dyDescent="0.3">
      <c r="E45" s="99" t="s">
        <v>42</v>
      </c>
      <c r="F45" s="111"/>
      <c r="G45" s="111"/>
      <c r="H45" s="111"/>
      <c r="I45" s="111"/>
      <c r="J45" s="111"/>
      <c r="K45" s="111"/>
      <c r="L45" s="112">
        <f>SUM(L43:L44)</f>
        <v>738.01</v>
      </c>
      <c r="N45" s="7"/>
    </row>
    <row r="46" spans="1:14" ht="15.75" thickBot="1" x14ac:dyDescent="0.3">
      <c r="E46" s="100" t="s">
        <v>40</v>
      </c>
      <c r="F46" s="101"/>
      <c r="G46" s="101"/>
      <c r="H46" s="101"/>
      <c r="I46" s="101"/>
      <c r="J46" s="101"/>
      <c r="K46" s="101"/>
      <c r="L46" s="105">
        <f>L41</f>
        <v>152.58000000000001</v>
      </c>
    </row>
  </sheetData>
  <pageMargins left="0.23622047244094491" right="0.23622047244094491" top="0.74803149606299213" bottom="0.74803149606299213" header="0.31496062992125984" footer="0.31496062992125984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Info - WEZEL Immobilien GmbH</cp:lastModifiedBy>
  <cp:lastPrinted>2024-02-20T13:28:18Z</cp:lastPrinted>
  <dcterms:created xsi:type="dcterms:W3CDTF">2023-05-08T12:19:41Z</dcterms:created>
  <dcterms:modified xsi:type="dcterms:W3CDTF">2024-02-20T13:31:57Z</dcterms:modified>
</cp:coreProperties>
</file>